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92" yWindow="156" windowWidth="12384" windowHeight="9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jaeschke</author>
  </authors>
  <commentList>
    <comment ref="D3" authorId="0">
      <text>
        <r>
          <rPr>
            <b/>
            <sz val="8"/>
            <rFont val="Tahoma"/>
            <family val="0"/>
          </rPr>
          <t>elevation of measuring point, obtained from Norman web site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elevation of land surface,obtained form Norman web site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>this value is obtained from Dale when sample is collected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<sst xmlns="http://schemas.openxmlformats.org/spreadsheetml/2006/main" count="236" uniqueCount="107">
  <si>
    <t>MLSNPD -6</t>
  </si>
  <si>
    <t>ND</t>
  </si>
  <si>
    <t>NSC</t>
  </si>
  <si>
    <t>&lt;0.1</t>
  </si>
  <si>
    <t>&lt;5</t>
  </si>
  <si>
    <t>revised 10/16/02</t>
  </si>
  <si>
    <t>1997-2002 Norman Master Reported</t>
  </si>
  <si>
    <t>Cozzarelli</t>
  </si>
  <si>
    <t>Date</t>
  </si>
  <si>
    <t>time</t>
  </si>
  <si>
    <t>mpelev</t>
  </si>
  <si>
    <t>lsdelev</t>
  </si>
  <si>
    <t>water</t>
  </si>
  <si>
    <t>elev</t>
  </si>
  <si>
    <r>
      <t xml:space="preserve">temp 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>C</t>
    </r>
  </si>
  <si>
    <t>specif</t>
  </si>
  <si>
    <t>pH</t>
  </si>
  <si>
    <t>DO</t>
  </si>
  <si>
    <r>
      <t>NH</t>
    </r>
    <r>
      <rPr>
        <b/>
        <vertAlign val="subscript"/>
        <sz val="9"/>
        <color indexed="10"/>
        <rFont val="Arial"/>
        <family val="2"/>
      </rPr>
      <t>4</t>
    </r>
    <r>
      <rPr>
        <b/>
        <vertAlign val="superscript"/>
        <sz val="9"/>
        <color indexed="10"/>
        <rFont val="Arial"/>
        <family val="2"/>
      </rPr>
      <t>+</t>
    </r>
  </si>
  <si>
    <r>
      <t>NO</t>
    </r>
    <r>
      <rPr>
        <b/>
        <vertAlign val="subscript"/>
        <sz val="9"/>
        <color indexed="10"/>
        <rFont val="Arial"/>
        <family val="2"/>
      </rPr>
      <t>3</t>
    </r>
    <r>
      <rPr>
        <b/>
        <vertAlign val="superscript"/>
        <sz val="9"/>
        <color indexed="10"/>
        <rFont val="Arial"/>
        <family val="2"/>
      </rPr>
      <t>-</t>
    </r>
  </si>
  <si>
    <r>
      <t>H</t>
    </r>
    <r>
      <rPr>
        <b/>
        <vertAlign val="subscript"/>
        <sz val="9"/>
        <color indexed="17"/>
        <rFont val="Arial"/>
        <family val="2"/>
      </rPr>
      <t>2</t>
    </r>
    <r>
      <rPr>
        <b/>
        <sz val="9"/>
        <color indexed="17"/>
        <rFont val="Arial"/>
        <family val="2"/>
      </rPr>
      <t>S</t>
    </r>
  </si>
  <si>
    <r>
      <t>CH</t>
    </r>
    <r>
      <rPr>
        <b/>
        <vertAlign val="subscript"/>
        <sz val="9"/>
        <color indexed="18"/>
        <rFont val="Arial"/>
        <family val="2"/>
      </rPr>
      <t>4</t>
    </r>
  </si>
  <si>
    <t>Alk</t>
  </si>
  <si>
    <t>DOC</t>
  </si>
  <si>
    <r>
      <t>Cl</t>
    </r>
    <r>
      <rPr>
        <b/>
        <vertAlign val="superscript"/>
        <sz val="9"/>
        <color indexed="62"/>
        <rFont val="Arial"/>
        <family val="2"/>
      </rPr>
      <t>-</t>
    </r>
  </si>
  <si>
    <r>
      <t>Br</t>
    </r>
    <r>
      <rPr>
        <b/>
        <vertAlign val="superscript"/>
        <sz val="9"/>
        <color indexed="20"/>
        <rFont val="Arial"/>
        <family val="2"/>
      </rPr>
      <t>-</t>
    </r>
  </si>
  <si>
    <r>
      <t>NO</t>
    </r>
    <r>
      <rPr>
        <b/>
        <vertAlign val="subscript"/>
        <sz val="9"/>
        <rFont val="Arial"/>
        <family val="2"/>
      </rPr>
      <t>3</t>
    </r>
    <r>
      <rPr>
        <b/>
        <vertAlign val="superscript"/>
        <sz val="9"/>
        <rFont val="Arial"/>
        <family val="2"/>
      </rPr>
      <t>-</t>
    </r>
  </si>
  <si>
    <r>
      <t>SO</t>
    </r>
    <r>
      <rPr>
        <b/>
        <vertAlign val="subscript"/>
        <sz val="9"/>
        <color indexed="50"/>
        <rFont val="Arial"/>
        <family val="2"/>
      </rPr>
      <t>4</t>
    </r>
    <r>
      <rPr>
        <b/>
        <vertAlign val="superscript"/>
        <sz val="9"/>
        <color indexed="50"/>
        <rFont val="Arial"/>
        <family val="2"/>
      </rPr>
      <t>2-</t>
    </r>
  </si>
  <si>
    <r>
      <t>Ca</t>
    </r>
    <r>
      <rPr>
        <b/>
        <vertAlign val="superscript"/>
        <sz val="9"/>
        <color indexed="50"/>
        <rFont val="Arial"/>
        <family val="2"/>
      </rPr>
      <t>2+</t>
    </r>
  </si>
  <si>
    <r>
      <t>Mg</t>
    </r>
    <r>
      <rPr>
        <b/>
        <vertAlign val="superscript"/>
        <sz val="9"/>
        <color indexed="52"/>
        <rFont val="Arial"/>
        <family val="2"/>
      </rPr>
      <t>2+</t>
    </r>
  </si>
  <si>
    <t>Si</t>
  </si>
  <si>
    <r>
      <t>Fe</t>
    </r>
    <r>
      <rPr>
        <b/>
        <vertAlign val="superscript"/>
        <sz val="9"/>
        <color indexed="18"/>
        <rFont val="Arial"/>
        <family val="2"/>
      </rPr>
      <t>2+</t>
    </r>
  </si>
  <si>
    <r>
      <t>Mn</t>
    </r>
    <r>
      <rPr>
        <b/>
        <vertAlign val="superscript"/>
        <sz val="9"/>
        <color indexed="10"/>
        <rFont val="Arial"/>
        <family val="2"/>
      </rPr>
      <t>2+</t>
    </r>
  </si>
  <si>
    <r>
      <t>Na</t>
    </r>
    <r>
      <rPr>
        <b/>
        <vertAlign val="superscript"/>
        <sz val="9"/>
        <color indexed="17"/>
        <rFont val="Arial"/>
        <family val="2"/>
      </rPr>
      <t>+</t>
    </r>
  </si>
  <si>
    <r>
      <t>Sr</t>
    </r>
    <r>
      <rPr>
        <b/>
        <vertAlign val="superscript"/>
        <sz val="9"/>
        <color indexed="18"/>
        <rFont val="Arial"/>
        <family val="2"/>
      </rPr>
      <t>2+</t>
    </r>
  </si>
  <si>
    <r>
      <t>K</t>
    </r>
    <r>
      <rPr>
        <b/>
        <vertAlign val="superscript"/>
        <sz val="9"/>
        <color indexed="10"/>
        <rFont val="Arial"/>
        <family val="2"/>
      </rPr>
      <t>+</t>
    </r>
  </si>
  <si>
    <r>
      <t>B</t>
    </r>
    <r>
      <rPr>
        <b/>
        <vertAlign val="superscript"/>
        <sz val="9"/>
        <color indexed="17"/>
        <rFont val="Arial"/>
        <family val="2"/>
      </rPr>
      <t>3+</t>
    </r>
  </si>
  <si>
    <r>
      <t>Ba</t>
    </r>
    <r>
      <rPr>
        <b/>
        <vertAlign val="superscript"/>
        <sz val="9"/>
        <color indexed="10"/>
        <rFont val="Arial"/>
        <family val="2"/>
      </rPr>
      <t>2+</t>
    </r>
  </si>
  <si>
    <t>Ag</t>
  </si>
  <si>
    <r>
      <t>Al</t>
    </r>
    <r>
      <rPr>
        <b/>
        <vertAlign val="superscript"/>
        <sz val="9"/>
        <color indexed="18"/>
        <rFont val="Arial"/>
        <family val="2"/>
      </rPr>
      <t>3+</t>
    </r>
  </si>
  <si>
    <t>As</t>
  </si>
  <si>
    <t>Cd</t>
  </si>
  <si>
    <t>Co</t>
  </si>
  <si>
    <t>Cr</t>
  </si>
  <si>
    <t>Cs</t>
  </si>
  <si>
    <t>Cu</t>
  </si>
  <si>
    <t>Li</t>
  </si>
  <si>
    <t>Mo</t>
  </si>
  <si>
    <t>Ni</t>
  </si>
  <si>
    <t>Pb</t>
  </si>
  <si>
    <t>Rb</t>
  </si>
  <si>
    <t>Sb</t>
  </si>
  <si>
    <t>Se</t>
  </si>
  <si>
    <t>U</t>
  </si>
  <si>
    <t>V</t>
  </si>
  <si>
    <t>Zn</t>
  </si>
  <si>
    <r>
      <t>SiO</t>
    </r>
    <r>
      <rPr>
        <b/>
        <vertAlign val="subscript"/>
        <sz val="9"/>
        <color indexed="50"/>
        <rFont val="Arial"/>
        <family val="2"/>
      </rPr>
      <t>2</t>
    </r>
  </si>
  <si>
    <t>Te</t>
  </si>
  <si>
    <t>Th</t>
  </si>
  <si>
    <t>Ti</t>
  </si>
  <si>
    <r>
      <t>d</t>
    </r>
    <r>
      <rPr>
        <b/>
        <sz val="9"/>
        <rFont val="Arial"/>
        <family val="2"/>
      </rPr>
      <t>D of H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0</t>
    </r>
  </si>
  <si>
    <r>
      <t>d</t>
    </r>
    <r>
      <rPr>
        <b/>
        <sz val="9"/>
        <color indexed="51"/>
        <rFont val="Arial"/>
        <family val="2"/>
      </rPr>
      <t>O</t>
    </r>
    <r>
      <rPr>
        <b/>
        <vertAlign val="subscript"/>
        <sz val="9"/>
        <color indexed="51"/>
        <rFont val="Arial"/>
        <family val="2"/>
      </rPr>
      <t xml:space="preserve">18 </t>
    </r>
    <r>
      <rPr>
        <b/>
        <sz val="9"/>
        <color indexed="51"/>
        <rFont val="Arial"/>
        <family val="2"/>
      </rPr>
      <t>of H</t>
    </r>
    <r>
      <rPr>
        <b/>
        <vertAlign val="subscript"/>
        <sz val="9"/>
        <color indexed="51"/>
        <rFont val="Arial"/>
        <family val="2"/>
      </rPr>
      <t>2</t>
    </r>
    <r>
      <rPr>
        <b/>
        <sz val="9"/>
        <color indexed="51"/>
        <rFont val="Arial"/>
        <family val="2"/>
      </rPr>
      <t>O</t>
    </r>
  </si>
  <si>
    <r>
      <t>d</t>
    </r>
    <r>
      <rPr>
        <b/>
        <sz val="9"/>
        <color indexed="18"/>
        <rFont val="Arial"/>
        <family val="2"/>
      </rPr>
      <t>C</t>
    </r>
    <r>
      <rPr>
        <b/>
        <vertAlign val="superscript"/>
        <sz val="9"/>
        <color indexed="18"/>
        <rFont val="Arial"/>
        <family val="2"/>
      </rPr>
      <t>13</t>
    </r>
    <r>
      <rPr>
        <b/>
        <sz val="9"/>
        <color indexed="18"/>
        <rFont val="Arial"/>
        <family val="2"/>
      </rPr>
      <t xml:space="preserve"> of CO</t>
    </r>
    <r>
      <rPr>
        <b/>
        <vertAlign val="subscript"/>
        <sz val="9"/>
        <color indexed="18"/>
        <rFont val="Arial"/>
        <family val="2"/>
      </rPr>
      <t>2</t>
    </r>
  </si>
  <si>
    <r>
      <t>NH4</t>
    </r>
    <r>
      <rPr>
        <b/>
        <vertAlign val="superscript"/>
        <sz val="9"/>
        <color indexed="53"/>
        <rFont val="Arial"/>
        <family val="2"/>
      </rPr>
      <t>+</t>
    </r>
  </si>
  <si>
    <t>Nitrite</t>
  </si>
  <si>
    <t>NH4+orgN</t>
  </si>
  <si>
    <t>NO3+NO2</t>
  </si>
  <si>
    <t>MEQUIV</t>
  </si>
  <si>
    <t>Diff</t>
  </si>
  <si>
    <t>%</t>
  </si>
  <si>
    <t>USGS Reston, VA</t>
  </si>
  <si>
    <t>Samp.</t>
  </si>
  <si>
    <t>(EST)</t>
  </si>
  <si>
    <t>level</t>
  </si>
  <si>
    <t>top</t>
  </si>
  <si>
    <t>bot</t>
  </si>
  <si>
    <t>cen</t>
  </si>
  <si>
    <t>(avail)</t>
  </si>
  <si>
    <t>cond</t>
  </si>
  <si>
    <t>(ppm)</t>
  </si>
  <si>
    <r>
      <t>(HCO3)</t>
    </r>
    <r>
      <rPr>
        <b/>
        <vertAlign val="superscript"/>
        <sz val="9"/>
        <color indexed="46"/>
        <rFont val="Arial"/>
        <family val="2"/>
      </rPr>
      <t>-</t>
    </r>
  </si>
  <si>
    <r>
      <t>(HCO3)</t>
    </r>
    <r>
      <rPr>
        <b/>
        <vertAlign val="superscript"/>
        <sz val="9"/>
        <color indexed="22"/>
        <rFont val="Arial"/>
        <family val="2"/>
      </rPr>
      <t>-</t>
    </r>
  </si>
  <si>
    <t>(mg/L)</t>
  </si>
  <si>
    <t>(ug/L)</t>
  </si>
  <si>
    <t>(per mill)</t>
  </si>
  <si>
    <t>(per mil)</t>
  </si>
  <si>
    <t>Cations</t>
  </si>
  <si>
    <t>Anions</t>
  </si>
  <si>
    <t>Charge</t>
  </si>
  <si>
    <t>meters</t>
  </si>
  <si>
    <t>scrn</t>
  </si>
  <si>
    <r>
      <t>m</t>
    </r>
    <r>
      <rPr>
        <b/>
        <sz val="9"/>
        <color indexed="10"/>
        <rFont val="Arial"/>
        <family val="2"/>
      </rPr>
      <t>S/cm</t>
    </r>
  </si>
  <si>
    <t>chemet.</t>
  </si>
  <si>
    <t>Chemet.</t>
  </si>
  <si>
    <t>Chemet</t>
  </si>
  <si>
    <t>GC</t>
  </si>
  <si>
    <t>mg/L</t>
  </si>
  <si>
    <t>IC</t>
  </si>
  <si>
    <t xml:space="preserve"> </t>
  </si>
  <si>
    <t>Balance</t>
  </si>
  <si>
    <t>Well</t>
  </si>
  <si>
    <t>field</t>
  </si>
  <si>
    <t>lab</t>
  </si>
  <si>
    <t>NWQL</t>
  </si>
  <si>
    <t>Reston</t>
  </si>
  <si>
    <t>MLS38-6</t>
  </si>
  <si>
    <t>&lt;0.5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</si>
</sst>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.0"/>
    <numFmt numFmtId="167" formatCode="#,##0.0"/>
  </numFmts>
  <fonts count="51">
    <font>
      <sz val="10"/>
      <name val="Arial"/>
      <family val="0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46"/>
      <name val="Arial"/>
      <family val="2"/>
    </font>
    <font>
      <b/>
      <sz val="9"/>
      <color indexed="22"/>
      <name val="Arial"/>
      <family val="2"/>
    </font>
    <font>
      <b/>
      <sz val="9"/>
      <color indexed="53"/>
      <name val="Arial"/>
      <family val="2"/>
    </font>
    <font>
      <b/>
      <sz val="9"/>
      <color indexed="62"/>
      <name val="Arial"/>
      <family val="2"/>
    </font>
    <font>
      <b/>
      <sz val="9"/>
      <color indexed="20"/>
      <name val="Arial"/>
      <family val="2"/>
    </font>
    <font>
      <b/>
      <sz val="9"/>
      <color indexed="50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51"/>
      <name val="Arial"/>
      <family val="2"/>
    </font>
    <font>
      <b/>
      <sz val="9"/>
      <color indexed="19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sz val="9"/>
      <color indexed="17"/>
      <name val="Arial"/>
      <family val="2"/>
    </font>
    <font>
      <sz val="9"/>
      <color indexed="22"/>
      <name val="Arial"/>
      <family val="2"/>
    </font>
    <font>
      <sz val="9"/>
      <color indexed="53"/>
      <name val="Arial"/>
      <family val="2"/>
    </font>
    <font>
      <sz val="9"/>
      <color indexed="62"/>
      <name val="Arial"/>
      <family val="2"/>
    </font>
    <font>
      <sz val="9"/>
      <color indexed="20"/>
      <name val="Arial"/>
      <family val="2"/>
    </font>
    <font>
      <sz val="9"/>
      <color indexed="50"/>
      <name val="Arial"/>
      <family val="2"/>
    </font>
    <font>
      <b/>
      <vertAlign val="superscript"/>
      <sz val="9"/>
      <name val="Arial"/>
      <family val="2"/>
    </font>
    <font>
      <b/>
      <vertAlign val="subscript"/>
      <sz val="9"/>
      <color indexed="10"/>
      <name val="Arial"/>
      <family val="2"/>
    </font>
    <font>
      <b/>
      <vertAlign val="superscript"/>
      <sz val="9"/>
      <color indexed="10"/>
      <name val="Arial"/>
      <family val="2"/>
    </font>
    <font>
      <b/>
      <vertAlign val="subscript"/>
      <sz val="9"/>
      <color indexed="17"/>
      <name val="Arial"/>
      <family val="2"/>
    </font>
    <font>
      <b/>
      <vertAlign val="subscript"/>
      <sz val="9"/>
      <color indexed="18"/>
      <name val="Arial"/>
      <family val="2"/>
    </font>
    <font>
      <b/>
      <vertAlign val="superscript"/>
      <sz val="9"/>
      <color indexed="62"/>
      <name val="Arial"/>
      <family val="2"/>
    </font>
    <font>
      <b/>
      <vertAlign val="superscript"/>
      <sz val="9"/>
      <color indexed="20"/>
      <name val="Arial"/>
      <family val="2"/>
    </font>
    <font>
      <b/>
      <vertAlign val="subscript"/>
      <sz val="9"/>
      <name val="Arial"/>
      <family val="2"/>
    </font>
    <font>
      <b/>
      <vertAlign val="subscript"/>
      <sz val="9"/>
      <color indexed="50"/>
      <name val="Arial"/>
      <family val="2"/>
    </font>
    <font>
      <b/>
      <vertAlign val="superscript"/>
      <sz val="9"/>
      <color indexed="50"/>
      <name val="Arial"/>
      <family val="2"/>
    </font>
    <font>
      <b/>
      <vertAlign val="superscript"/>
      <sz val="9"/>
      <color indexed="52"/>
      <name val="Arial"/>
      <family val="2"/>
    </font>
    <font>
      <b/>
      <vertAlign val="superscript"/>
      <sz val="9"/>
      <color indexed="18"/>
      <name val="Arial"/>
      <family val="2"/>
    </font>
    <font>
      <b/>
      <vertAlign val="superscript"/>
      <sz val="9"/>
      <color indexed="17"/>
      <name val="Arial"/>
      <family val="2"/>
    </font>
    <font>
      <b/>
      <sz val="9"/>
      <name val="Symbol"/>
      <family val="1"/>
    </font>
    <font>
      <b/>
      <sz val="9"/>
      <color indexed="51"/>
      <name val="Symbol"/>
      <family val="1"/>
    </font>
    <font>
      <b/>
      <vertAlign val="subscript"/>
      <sz val="9"/>
      <color indexed="51"/>
      <name val="Arial"/>
      <family val="2"/>
    </font>
    <font>
      <b/>
      <sz val="9"/>
      <color indexed="18"/>
      <name val="Symbol"/>
      <family val="1"/>
    </font>
    <font>
      <b/>
      <vertAlign val="superscript"/>
      <sz val="9"/>
      <color indexed="53"/>
      <name val="Arial"/>
      <family val="2"/>
    </font>
    <font>
      <b/>
      <sz val="8"/>
      <color indexed="17"/>
      <name val="Arial"/>
      <family val="2"/>
    </font>
    <font>
      <b/>
      <sz val="8"/>
      <color indexed="16"/>
      <name val="Arial"/>
      <family val="2"/>
    </font>
    <font>
      <b/>
      <vertAlign val="superscript"/>
      <sz val="9"/>
      <color indexed="46"/>
      <name val="Arial"/>
      <family val="2"/>
    </font>
    <font>
      <b/>
      <vertAlign val="superscript"/>
      <sz val="9"/>
      <color indexed="22"/>
      <name val="Arial"/>
      <family val="2"/>
    </font>
    <font>
      <b/>
      <sz val="9"/>
      <color indexed="10"/>
      <name val="Symbol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20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166" fontId="8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4" fontId="1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14" fontId="15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165" fontId="16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166" fontId="17" fillId="0" borderId="0" xfId="0" applyNumberFormat="1" applyFont="1" applyFill="1" applyAlignment="1">
      <alignment horizontal="left"/>
    </xf>
    <xf numFmtId="2" fontId="17" fillId="0" borderId="0" xfId="0" applyNumberFormat="1" applyFont="1" applyFill="1" applyAlignment="1">
      <alignment horizontal="left"/>
    </xf>
    <xf numFmtId="2" fontId="19" fillId="0" borderId="0" xfId="0" applyNumberFormat="1" applyFont="1" applyFill="1" applyAlignment="1">
      <alignment horizontal="left"/>
    </xf>
    <xf numFmtId="3" fontId="2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66" fontId="22" fillId="0" borderId="0" xfId="0" applyNumberFormat="1" applyFont="1" applyFill="1" applyAlignment="1">
      <alignment horizontal="left"/>
    </xf>
    <xf numFmtId="2" fontId="23" fillId="0" borderId="0" xfId="0" applyNumberFormat="1" applyFont="1" applyFill="1" applyAlignment="1">
      <alignment horizontal="left"/>
    </xf>
    <xf numFmtId="2" fontId="16" fillId="0" borderId="0" xfId="0" applyNumberFormat="1" applyFont="1" applyFill="1" applyAlignment="1">
      <alignment horizontal="left"/>
    </xf>
    <xf numFmtId="2" fontId="24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14" fontId="1" fillId="3" borderId="0" xfId="0" applyNumberFormat="1" applyFont="1" applyFill="1" applyBorder="1" applyAlignment="1">
      <alignment horizontal="left" wrapText="1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14" fontId="4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3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11"/>
  <sheetViews>
    <sheetView tabSelected="1" workbookViewId="0" topLeftCell="F1">
      <selection activeCell="A14" sqref="A14"/>
    </sheetView>
  </sheetViews>
  <sheetFormatPr defaultColWidth="9.140625" defaultRowHeight="12.75"/>
  <cols>
    <col min="1" max="1" width="11.8515625" style="0" customWidth="1"/>
  </cols>
  <sheetData>
    <row r="2" spans="1:67" s="43" customFormat="1" ht="12">
      <c r="A2" s="37" t="s">
        <v>5</v>
      </c>
      <c r="B2" s="38"/>
      <c r="C2" s="39"/>
      <c r="D2" s="40"/>
      <c r="E2" s="40"/>
      <c r="F2" s="41" t="s">
        <v>6</v>
      </c>
      <c r="G2" s="42"/>
      <c r="H2" s="42"/>
      <c r="I2" s="42"/>
      <c r="J2" s="1"/>
      <c r="L2" s="44"/>
      <c r="M2" s="45"/>
      <c r="N2" s="46"/>
      <c r="O2" s="47"/>
      <c r="P2" s="48"/>
      <c r="Q2" s="12"/>
      <c r="R2" s="13"/>
      <c r="S2" s="49"/>
      <c r="T2" s="50"/>
      <c r="U2" s="51"/>
      <c r="V2" s="52"/>
      <c r="W2" s="53"/>
      <c r="X2" s="54"/>
      <c r="Y2" s="20"/>
      <c r="Z2" s="21"/>
      <c r="AA2" s="22"/>
      <c r="AB2" s="23"/>
      <c r="AC2" s="24"/>
      <c r="AD2" s="22"/>
      <c r="AE2" s="23"/>
      <c r="AF2" s="24"/>
      <c r="AG2" s="22"/>
      <c r="AH2" s="24"/>
      <c r="AI2" s="24"/>
      <c r="AJ2" s="23"/>
      <c r="AK2" s="24"/>
      <c r="AL2" s="25"/>
      <c r="AM2" s="26"/>
      <c r="AN2" s="27"/>
      <c r="AO2" s="27"/>
      <c r="AP2" s="25"/>
      <c r="AQ2" s="23"/>
      <c r="AR2" s="26"/>
      <c r="AS2" s="27"/>
      <c r="AT2" s="28"/>
      <c r="AU2" s="28"/>
      <c r="AV2" s="26"/>
      <c r="AW2" s="27"/>
      <c r="AX2" s="28"/>
      <c r="AY2" s="29"/>
      <c r="AZ2" s="26"/>
      <c r="BA2" s="20"/>
      <c r="BB2" s="28"/>
      <c r="BC2" s="26"/>
      <c r="BD2" s="27"/>
      <c r="BE2" s="30"/>
      <c r="BF2" s="31"/>
      <c r="BG2" s="23"/>
      <c r="BH2" s="32"/>
      <c r="BI2" s="55"/>
      <c r="BJ2" s="56"/>
      <c r="BK2" s="57"/>
      <c r="BL2" s="24"/>
      <c r="BM2" s="22"/>
      <c r="BN2" s="23"/>
      <c r="BO2" s="36"/>
    </row>
    <row r="3" spans="1:67" s="95" customFormat="1" ht="13.5">
      <c r="A3" s="58" t="s">
        <v>7</v>
      </c>
      <c r="B3" s="59" t="s">
        <v>8</v>
      </c>
      <c r="C3" s="60" t="s">
        <v>9</v>
      </c>
      <c r="D3" s="61" t="s">
        <v>10</v>
      </c>
      <c r="E3" s="61" t="s">
        <v>11</v>
      </c>
      <c r="F3" s="62" t="s">
        <v>12</v>
      </c>
      <c r="G3" s="63" t="s">
        <v>13</v>
      </c>
      <c r="H3" s="63" t="s">
        <v>13</v>
      </c>
      <c r="I3" s="63" t="s">
        <v>13</v>
      </c>
      <c r="J3" s="60" t="s">
        <v>14</v>
      </c>
      <c r="K3" s="64" t="s">
        <v>15</v>
      </c>
      <c r="L3" s="65" t="s">
        <v>16</v>
      </c>
      <c r="M3" s="66" t="s">
        <v>17</v>
      </c>
      <c r="N3" s="67" t="s">
        <v>18</v>
      </c>
      <c r="O3" s="68" t="s">
        <v>19</v>
      </c>
      <c r="P3" s="65" t="s">
        <v>20</v>
      </c>
      <c r="Q3" s="69" t="s">
        <v>21</v>
      </c>
      <c r="R3" s="70" t="s">
        <v>22</v>
      </c>
      <c r="S3" s="71" t="s">
        <v>22</v>
      </c>
      <c r="T3" s="72" t="s">
        <v>23</v>
      </c>
      <c r="U3" s="73" t="s">
        <v>24</v>
      </c>
      <c r="V3" s="74" t="s">
        <v>25</v>
      </c>
      <c r="W3" s="75" t="s">
        <v>26</v>
      </c>
      <c r="X3" s="76" t="s">
        <v>27</v>
      </c>
      <c r="Y3" s="77" t="s">
        <v>28</v>
      </c>
      <c r="Z3" s="78" t="s">
        <v>29</v>
      </c>
      <c r="AA3" s="79" t="s">
        <v>30</v>
      </c>
      <c r="AB3" s="80" t="s">
        <v>31</v>
      </c>
      <c r="AC3" s="81" t="s">
        <v>32</v>
      </c>
      <c r="AD3" s="79" t="s">
        <v>33</v>
      </c>
      <c r="AE3" s="80" t="s">
        <v>34</v>
      </c>
      <c r="AF3" s="81" t="s">
        <v>35</v>
      </c>
      <c r="AG3" s="79" t="s">
        <v>36</v>
      </c>
      <c r="AH3" s="81" t="s">
        <v>37</v>
      </c>
      <c r="AI3" s="81" t="s">
        <v>38</v>
      </c>
      <c r="AJ3" s="80" t="s">
        <v>39</v>
      </c>
      <c r="AK3" s="81" t="s">
        <v>40</v>
      </c>
      <c r="AL3" s="82" t="s">
        <v>41</v>
      </c>
      <c r="AM3" s="83" t="s">
        <v>42</v>
      </c>
      <c r="AN3" s="84" t="s">
        <v>43</v>
      </c>
      <c r="AO3" s="84" t="s">
        <v>44</v>
      </c>
      <c r="AP3" s="82" t="s">
        <v>45</v>
      </c>
      <c r="AQ3" s="80" t="s">
        <v>46</v>
      </c>
      <c r="AR3" s="83" t="s">
        <v>47</v>
      </c>
      <c r="AS3" s="84" t="s">
        <v>48</v>
      </c>
      <c r="AT3" s="85" t="s">
        <v>49</v>
      </c>
      <c r="AU3" s="85" t="s">
        <v>50</v>
      </c>
      <c r="AV3" s="83" t="s">
        <v>51</v>
      </c>
      <c r="AW3" s="84" t="s">
        <v>52</v>
      </c>
      <c r="AX3" s="85" t="s">
        <v>53</v>
      </c>
      <c r="AY3" s="86" t="s">
        <v>54</v>
      </c>
      <c r="AZ3" s="83" t="s">
        <v>55</v>
      </c>
      <c r="BA3" s="77" t="s">
        <v>56</v>
      </c>
      <c r="BB3" s="85" t="s">
        <v>57</v>
      </c>
      <c r="BC3" s="83" t="s">
        <v>58</v>
      </c>
      <c r="BD3" s="84" t="s">
        <v>59</v>
      </c>
      <c r="BE3" s="87" t="s">
        <v>60</v>
      </c>
      <c r="BF3" s="88" t="s">
        <v>61</v>
      </c>
      <c r="BG3" s="89" t="s">
        <v>62</v>
      </c>
      <c r="BH3" s="90" t="s">
        <v>63</v>
      </c>
      <c r="BI3" s="91" t="s">
        <v>64</v>
      </c>
      <c r="BJ3" s="92" t="s">
        <v>65</v>
      </c>
      <c r="BK3" s="93" t="s">
        <v>66</v>
      </c>
      <c r="BL3" s="81" t="s">
        <v>67</v>
      </c>
      <c r="BM3" s="79" t="s">
        <v>67</v>
      </c>
      <c r="BN3" s="80" t="s">
        <v>68</v>
      </c>
      <c r="BO3" s="94" t="s">
        <v>69</v>
      </c>
    </row>
    <row r="4" spans="1:67" s="43" customFormat="1" ht="13.5">
      <c r="A4" s="96" t="s">
        <v>70</v>
      </c>
      <c r="B4" s="59" t="s">
        <v>71</v>
      </c>
      <c r="C4" s="60" t="s">
        <v>72</v>
      </c>
      <c r="D4" s="97"/>
      <c r="E4" s="97"/>
      <c r="F4" s="62" t="s">
        <v>73</v>
      </c>
      <c r="G4" s="63" t="s">
        <v>74</v>
      </c>
      <c r="H4" s="63" t="s">
        <v>75</v>
      </c>
      <c r="I4" s="63" t="s">
        <v>76</v>
      </c>
      <c r="J4" s="60" t="s">
        <v>77</v>
      </c>
      <c r="K4" s="64" t="s">
        <v>78</v>
      </c>
      <c r="L4" s="65"/>
      <c r="M4" s="66" t="s">
        <v>79</v>
      </c>
      <c r="N4" s="67" t="s">
        <v>79</v>
      </c>
      <c r="O4" s="68"/>
      <c r="P4" s="65" t="s">
        <v>79</v>
      </c>
      <c r="Q4" s="69" t="s">
        <v>79</v>
      </c>
      <c r="R4" s="70" t="s">
        <v>80</v>
      </c>
      <c r="S4" s="71" t="s">
        <v>81</v>
      </c>
      <c r="T4" s="72" t="s">
        <v>82</v>
      </c>
      <c r="U4" s="73" t="s">
        <v>82</v>
      </c>
      <c r="V4" s="74" t="s">
        <v>82</v>
      </c>
      <c r="W4" s="75" t="s">
        <v>82</v>
      </c>
      <c r="X4" s="76" t="s">
        <v>82</v>
      </c>
      <c r="Y4" s="77" t="s">
        <v>82</v>
      </c>
      <c r="Z4" s="78" t="s">
        <v>82</v>
      </c>
      <c r="AA4" s="79" t="s">
        <v>82</v>
      </c>
      <c r="AB4" s="80" t="s">
        <v>82</v>
      </c>
      <c r="AC4" s="81" t="s">
        <v>82</v>
      </c>
      <c r="AD4" s="79" t="s">
        <v>82</v>
      </c>
      <c r="AE4" s="80" t="s">
        <v>82</v>
      </c>
      <c r="AF4" s="81" t="s">
        <v>82</v>
      </c>
      <c r="AG4" s="79" t="s">
        <v>82</v>
      </c>
      <c r="AH4" s="81" t="s">
        <v>82</v>
      </c>
      <c r="AI4" s="81" t="s">
        <v>83</v>
      </c>
      <c r="AJ4" s="80" t="s">
        <v>82</v>
      </c>
      <c r="AK4" s="81" t="s">
        <v>83</v>
      </c>
      <c r="AL4" s="82" t="s">
        <v>83</v>
      </c>
      <c r="AM4" s="83" t="s">
        <v>83</v>
      </c>
      <c r="AN4" s="84" t="s">
        <v>83</v>
      </c>
      <c r="AO4" s="84" t="s">
        <v>83</v>
      </c>
      <c r="AP4" s="82" t="s">
        <v>83</v>
      </c>
      <c r="AQ4" s="80" t="s">
        <v>83</v>
      </c>
      <c r="AR4" s="83" t="s">
        <v>83</v>
      </c>
      <c r="AS4" s="84" t="s">
        <v>83</v>
      </c>
      <c r="AT4" s="85" t="s">
        <v>83</v>
      </c>
      <c r="AU4" s="85" t="s">
        <v>83</v>
      </c>
      <c r="AV4" s="83" t="s">
        <v>83</v>
      </c>
      <c r="AW4" s="84" t="s">
        <v>83</v>
      </c>
      <c r="AX4" s="85" t="s">
        <v>83</v>
      </c>
      <c r="AY4" s="86" t="s">
        <v>83</v>
      </c>
      <c r="AZ4" s="83" t="s">
        <v>83</v>
      </c>
      <c r="BA4" s="77" t="s">
        <v>82</v>
      </c>
      <c r="BB4" s="85" t="s">
        <v>83</v>
      </c>
      <c r="BC4" s="83" t="s">
        <v>83</v>
      </c>
      <c r="BD4" s="84" t="s">
        <v>83</v>
      </c>
      <c r="BE4" s="98" t="s">
        <v>84</v>
      </c>
      <c r="BF4" s="99" t="s">
        <v>84</v>
      </c>
      <c r="BG4" s="80" t="s">
        <v>85</v>
      </c>
      <c r="BH4" s="90"/>
      <c r="BI4" s="91"/>
      <c r="BJ4" s="100"/>
      <c r="BK4" s="101"/>
      <c r="BL4" s="81" t="s">
        <v>86</v>
      </c>
      <c r="BM4" s="79" t="s">
        <v>87</v>
      </c>
      <c r="BN4" s="80"/>
      <c r="BO4" s="94" t="s">
        <v>88</v>
      </c>
    </row>
    <row r="5" spans="1:67" s="43" customFormat="1" ht="12">
      <c r="A5" s="1"/>
      <c r="B5" s="59"/>
      <c r="C5" s="60"/>
      <c r="D5" s="97"/>
      <c r="E5" s="97"/>
      <c r="F5" s="62" t="s">
        <v>89</v>
      </c>
      <c r="G5" s="63" t="s">
        <v>90</v>
      </c>
      <c r="H5" s="63" t="s">
        <v>90</v>
      </c>
      <c r="I5" s="63" t="s">
        <v>90</v>
      </c>
      <c r="J5" s="60"/>
      <c r="K5" s="102" t="s">
        <v>91</v>
      </c>
      <c r="L5" s="65"/>
      <c r="M5" s="66" t="s">
        <v>92</v>
      </c>
      <c r="N5" s="67" t="s">
        <v>93</v>
      </c>
      <c r="O5" s="68" t="s">
        <v>93</v>
      </c>
      <c r="P5" s="65" t="s">
        <v>94</v>
      </c>
      <c r="Q5" s="69" t="s">
        <v>95</v>
      </c>
      <c r="R5" s="70" t="s">
        <v>96</v>
      </c>
      <c r="S5" s="71" t="s">
        <v>96</v>
      </c>
      <c r="T5" s="72"/>
      <c r="U5" s="73" t="s">
        <v>97</v>
      </c>
      <c r="V5" s="74" t="s">
        <v>97</v>
      </c>
      <c r="W5" s="75" t="s">
        <v>97</v>
      </c>
      <c r="X5" s="76" t="s">
        <v>97</v>
      </c>
      <c r="Y5" s="77"/>
      <c r="Z5" s="78"/>
      <c r="AA5" s="79"/>
      <c r="AB5" s="80"/>
      <c r="AC5" s="81"/>
      <c r="AD5" s="79"/>
      <c r="AE5" s="80"/>
      <c r="AF5" s="81"/>
      <c r="AG5" s="79"/>
      <c r="AH5" s="81"/>
      <c r="AI5" s="81"/>
      <c r="AJ5" s="80"/>
      <c r="AK5" s="81"/>
      <c r="AL5" s="82"/>
      <c r="AM5" s="83"/>
      <c r="AN5" s="84"/>
      <c r="AO5" s="84"/>
      <c r="AP5" s="82"/>
      <c r="AQ5" s="80"/>
      <c r="AR5" s="83"/>
      <c r="AS5" s="84"/>
      <c r="AT5" s="85"/>
      <c r="AU5" s="85"/>
      <c r="AV5" s="83" t="s">
        <v>98</v>
      </c>
      <c r="AW5" s="84"/>
      <c r="AX5" s="85" t="s">
        <v>98</v>
      </c>
      <c r="AY5" s="86"/>
      <c r="AZ5" s="83"/>
      <c r="BA5" s="77"/>
      <c r="BB5" s="85"/>
      <c r="BC5" s="83"/>
      <c r="BD5" s="84"/>
      <c r="BE5" s="103"/>
      <c r="BF5" s="99"/>
      <c r="BG5" s="80"/>
      <c r="BH5" s="90" t="s">
        <v>96</v>
      </c>
      <c r="BI5" s="91" t="s">
        <v>96</v>
      </c>
      <c r="BJ5" s="100" t="s">
        <v>96</v>
      </c>
      <c r="BK5" s="101" t="s">
        <v>96</v>
      </c>
      <c r="BL5" s="81"/>
      <c r="BM5" s="79"/>
      <c r="BN5" s="80"/>
      <c r="BO5" s="94" t="s">
        <v>99</v>
      </c>
    </row>
    <row r="6" spans="1:67" s="43" customFormat="1" ht="12">
      <c r="A6" s="1" t="s">
        <v>100</v>
      </c>
      <c r="B6" s="59"/>
      <c r="C6" s="60"/>
      <c r="D6" s="97"/>
      <c r="E6" s="97"/>
      <c r="F6" s="104" t="s">
        <v>101</v>
      </c>
      <c r="G6" s="104"/>
      <c r="H6" s="104"/>
      <c r="I6" s="104"/>
      <c r="J6" s="60" t="s">
        <v>101</v>
      </c>
      <c r="K6" s="64" t="s">
        <v>101</v>
      </c>
      <c r="L6" s="65" t="s">
        <v>101</v>
      </c>
      <c r="M6" s="66" t="s">
        <v>101</v>
      </c>
      <c r="N6" s="67" t="s">
        <v>101</v>
      </c>
      <c r="O6" s="68" t="s">
        <v>101</v>
      </c>
      <c r="P6" s="65" t="s">
        <v>101</v>
      </c>
      <c r="Q6" s="69" t="s">
        <v>102</v>
      </c>
      <c r="R6" s="70" t="s">
        <v>102</v>
      </c>
      <c r="S6" s="71" t="s">
        <v>101</v>
      </c>
      <c r="T6" s="72" t="s">
        <v>102</v>
      </c>
      <c r="U6" s="73" t="s">
        <v>102</v>
      </c>
      <c r="V6" s="74" t="s">
        <v>102</v>
      </c>
      <c r="W6" s="75" t="s">
        <v>102</v>
      </c>
      <c r="X6" s="76" t="s">
        <v>102</v>
      </c>
      <c r="Y6" s="77" t="s">
        <v>102</v>
      </c>
      <c r="Z6" s="78" t="s">
        <v>102</v>
      </c>
      <c r="AA6" s="79" t="s">
        <v>102</v>
      </c>
      <c r="AB6" s="80" t="s">
        <v>102</v>
      </c>
      <c r="AC6" s="81" t="s">
        <v>102</v>
      </c>
      <c r="AD6" s="79" t="s">
        <v>102</v>
      </c>
      <c r="AE6" s="80" t="s">
        <v>102</v>
      </c>
      <c r="AF6" s="81" t="s">
        <v>102</v>
      </c>
      <c r="AG6" s="79" t="s">
        <v>102</v>
      </c>
      <c r="AH6" s="81" t="s">
        <v>102</v>
      </c>
      <c r="AI6" s="81"/>
      <c r="AJ6" s="80" t="s">
        <v>102</v>
      </c>
      <c r="AK6" s="81" t="s">
        <v>102</v>
      </c>
      <c r="AL6" s="105" t="s">
        <v>102</v>
      </c>
      <c r="AM6" s="106" t="s">
        <v>102</v>
      </c>
      <c r="AN6" s="107" t="s">
        <v>102</v>
      </c>
      <c r="AO6" s="107"/>
      <c r="AP6" s="105" t="s">
        <v>102</v>
      </c>
      <c r="AQ6" s="80" t="s">
        <v>102</v>
      </c>
      <c r="AR6" s="106" t="s">
        <v>102</v>
      </c>
      <c r="AS6" s="107" t="s">
        <v>102</v>
      </c>
      <c r="AT6" s="108" t="s">
        <v>102</v>
      </c>
      <c r="AU6" s="108"/>
      <c r="AV6" s="106" t="s">
        <v>102</v>
      </c>
      <c r="AW6" s="107" t="s">
        <v>102</v>
      </c>
      <c r="AX6" s="108" t="s">
        <v>102</v>
      </c>
      <c r="AY6" s="109" t="s">
        <v>102</v>
      </c>
      <c r="AZ6" s="106" t="s">
        <v>102</v>
      </c>
      <c r="BA6" s="77" t="s">
        <v>102</v>
      </c>
      <c r="BB6" s="108" t="s">
        <v>102</v>
      </c>
      <c r="BC6" s="106" t="s">
        <v>102</v>
      </c>
      <c r="BD6" s="107" t="s">
        <v>102</v>
      </c>
      <c r="BE6" s="110" t="s">
        <v>102</v>
      </c>
      <c r="BF6" s="111" t="s">
        <v>102</v>
      </c>
      <c r="BG6" s="80" t="s">
        <v>102</v>
      </c>
      <c r="BH6" s="90" t="s">
        <v>103</v>
      </c>
      <c r="BI6" s="91" t="s">
        <v>103</v>
      </c>
      <c r="BJ6" s="100" t="s">
        <v>103</v>
      </c>
      <c r="BK6" s="101" t="s">
        <v>103</v>
      </c>
      <c r="BL6" s="81" t="s">
        <v>104</v>
      </c>
      <c r="BM6" s="79" t="s">
        <v>104</v>
      </c>
      <c r="BN6" s="80"/>
      <c r="BO6" s="94"/>
    </row>
    <row r="10" spans="1:67" ht="12.75">
      <c r="A10" s="1" t="s">
        <v>0</v>
      </c>
      <c r="B10" s="2">
        <v>35551</v>
      </c>
      <c r="C10" s="3">
        <v>0.375</v>
      </c>
      <c r="D10" s="4">
        <f>333.87-0.001</f>
        <v>333.869</v>
      </c>
      <c r="E10" s="4">
        <v>332.66</v>
      </c>
      <c r="F10" s="5" t="s">
        <v>1</v>
      </c>
      <c r="G10" s="6">
        <v>323.76</v>
      </c>
      <c r="H10" s="6">
        <v>323.64</v>
      </c>
      <c r="I10" s="6">
        <f>AVERAGE(G10:H10)</f>
        <v>323.7</v>
      </c>
      <c r="J10" s="1">
        <v>16.6</v>
      </c>
      <c r="K10" s="7">
        <v>1567</v>
      </c>
      <c r="L10" s="8">
        <v>7.01</v>
      </c>
      <c r="M10" s="9">
        <v>0.04</v>
      </c>
      <c r="N10" s="10">
        <v>2.1</v>
      </c>
      <c r="O10" s="11" t="s">
        <v>2</v>
      </c>
      <c r="P10" s="8" t="s">
        <v>2</v>
      </c>
      <c r="Q10" s="12" t="s">
        <v>2</v>
      </c>
      <c r="R10" s="13">
        <v>626</v>
      </c>
      <c r="S10" s="14">
        <v>620</v>
      </c>
      <c r="T10" s="15">
        <v>2.9</v>
      </c>
      <c r="U10" s="16">
        <v>180.98</v>
      </c>
      <c r="V10" s="17">
        <v>0.793</v>
      </c>
      <c r="W10" s="18">
        <v>0.053</v>
      </c>
      <c r="X10" s="19">
        <v>113.6</v>
      </c>
      <c r="Y10" s="20">
        <v>166</v>
      </c>
      <c r="Z10" s="21">
        <v>52.6</v>
      </c>
      <c r="AA10" s="22">
        <v>8.7</v>
      </c>
      <c r="AB10" s="23">
        <v>0.13</v>
      </c>
      <c r="AC10" s="24">
        <v>1.94</v>
      </c>
      <c r="AD10" s="22">
        <v>91.8</v>
      </c>
      <c r="AE10" s="23">
        <v>1.06</v>
      </c>
      <c r="AF10" s="24">
        <v>2.5</v>
      </c>
      <c r="AG10" s="22">
        <v>0.313</v>
      </c>
      <c r="AH10" s="24">
        <v>0.137</v>
      </c>
      <c r="AI10" s="24"/>
      <c r="AJ10" s="23">
        <v>0.004</v>
      </c>
      <c r="AK10" s="24">
        <v>2</v>
      </c>
      <c r="AL10" s="25" t="s">
        <v>3</v>
      </c>
      <c r="AM10" s="26">
        <v>2</v>
      </c>
      <c r="AN10" s="27" t="s">
        <v>4</v>
      </c>
      <c r="AO10" s="27"/>
      <c r="AP10" s="25">
        <v>0.9</v>
      </c>
      <c r="AQ10" s="23">
        <v>0.016</v>
      </c>
      <c r="AR10" s="26">
        <v>2</v>
      </c>
      <c r="AS10" s="27">
        <v>2.4</v>
      </c>
      <c r="AT10" s="28">
        <v>0.2</v>
      </c>
      <c r="AU10" s="28"/>
      <c r="AV10" s="26" t="s">
        <v>3</v>
      </c>
      <c r="AW10" s="27">
        <v>4</v>
      </c>
      <c r="AX10" s="28">
        <v>1.6</v>
      </c>
      <c r="AY10" s="29">
        <v>4</v>
      </c>
      <c r="AZ10" s="26">
        <v>5</v>
      </c>
      <c r="BA10" s="20">
        <v>18.6</v>
      </c>
      <c r="BB10" s="28">
        <v>0.1</v>
      </c>
      <c r="BC10" s="26" t="s">
        <v>3</v>
      </c>
      <c r="BD10" s="27" t="s">
        <v>3</v>
      </c>
      <c r="BE10" s="30">
        <v>-32.4</v>
      </c>
      <c r="BF10" s="31">
        <v>-5.18</v>
      </c>
      <c r="BG10" s="23" t="s">
        <v>2</v>
      </c>
      <c r="BH10" s="32" t="s">
        <v>2</v>
      </c>
      <c r="BI10" s="33" t="s">
        <v>2</v>
      </c>
      <c r="BJ10" s="34" t="s">
        <v>2</v>
      </c>
      <c r="BK10" s="35" t="s">
        <v>2</v>
      </c>
      <c r="BL10" s="24">
        <v>16.782970522899998</v>
      </c>
      <c r="BM10" s="22">
        <v>17.74152105</v>
      </c>
      <c r="BN10" s="23">
        <v>-0.9585505271000017</v>
      </c>
      <c r="BO10" s="36">
        <v>-2.776436330933302</v>
      </c>
    </row>
    <row r="11" spans="1:67" ht="12.75">
      <c r="A11" s="1" t="s">
        <v>105</v>
      </c>
      <c r="B11" s="2">
        <v>35552</v>
      </c>
      <c r="C11" s="3">
        <v>0.041666666666666664</v>
      </c>
      <c r="D11" s="4">
        <f>332.64-0</f>
        <v>332.64</v>
      </c>
      <c r="E11" s="4">
        <v>331.38</v>
      </c>
      <c r="F11" s="6"/>
      <c r="G11" s="6">
        <v>324.43</v>
      </c>
      <c r="H11" s="6">
        <v>324.31</v>
      </c>
      <c r="I11" s="6">
        <f>AVERAGE(G11:H11)</f>
        <v>324.37</v>
      </c>
      <c r="J11" s="1" t="s">
        <v>1</v>
      </c>
      <c r="K11" s="7">
        <v>5470</v>
      </c>
      <c r="L11" s="8">
        <v>6.78</v>
      </c>
      <c r="M11" s="9">
        <v>0.11</v>
      </c>
      <c r="N11" s="10">
        <v>15</v>
      </c>
      <c r="O11" s="11" t="s">
        <v>2</v>
      </c>
      <c r="P11" s="8" t="s">
        <v>2</v>
      </c>
      <c r="Q11" s="12" t="s">
        <v>2</v>
      </c>
      <c r="R11" s="13">
        <v>2642</v>
      </c>
      <c r="S11" s="14" t="s">
        <v>2</v>
      </c>
      <c r="T11" s="15">
        <v>158.7</v>
      </c>
      <c r="U11" s="16">
        <v>1026.6</v>
      </c>
      <c r="V11" s="17">
        <v>7.536</v>
      </c>
      <c r="W11" s="18">
        <v>3.48</v>
      </c>
      <c r="X11" s="19">
        <v>0.1</v>
      </c>
      <c r="Y11" s="20">
        <v>514</v>
      </c>
      <c r="Z11" s="21">
        <v>232</v>
      </c>
      <c r="AA11" s="22">
        <v>16.8</v>
      </c>
      <c r="AB11" s="23">
        <v>19.3</v>
      </c>
      <c r="AC11" s="24">
        <v>0.9</v>
      </c>
      <c r="AD11" s="22">
        <v>606</v>
      </c>
      <c r="AE11" s="23">
        <v>9.87</v>
      </c>
      <c r="AF11" s="24">
        <v>14.4</v>
      </c>
      <c r="AG11" s="22">
        <v>8.83</v>
      </c>
      <c r="AH11" s="24">
        <v>7.12</v>
      </c>
      <c r="AI11" s="24"/>
      <c r="AJ11" s="23">
        <v>0.022</v>
      </c>
      <c r="AK11" s="24">
        <v>9</v>
      </c>
      <c r="AL11" s="25" t="s">
        <v>106</v>
      </c>
      <c r="AM11" s="26">
        <v>21</v>
      </c>
      <c r="AN11" s="27">
        <v>18</v>
      </c>
      <c r="AO11" s="27"/>
      <c r="AP11" s="25">
        <v>2.7</v>
      </c>
      <c r="AQ11" s="23">
        <v>0.148</v>
      </c>
      <c r="AR11" s="26">
        <v>0.9</v>
      </c>
      <c r="AS11" s="27">
        <v>24.6</v>
      </c>
      <c r="AT11" s="28">
        <v>0.9</v>
      </c>
      <c r="AU11" s="28"/>
      <c r="AV11" s="26" t="s">
        <v>106</v>
      </c>
      <c r="AW11" s="27">
        <v>20</v>
      </c>
      <c r="AX11" s="28">
        <v>0.1</v>
      </c>
      <c r="AY11" s="29">
        <v>15</v>
      </c>
      <c r="AZ11" s="26">
        <v>26</v>
      </c>
      <c r="BA11" s="20">
        <v>35.9</v>
      </c>
      <c r="BB11" s="28" t="s">
        <v>106</v>
      </c>
      <c r="BC11" s="26" t="s">
        <v>3</v>
      </c>
      <c r="BD11" s="27" t="s">
        <v>106</v>
      </c>
      <c r="BE11" s="30">
        <v>-5.1</v>
      </c>
      <c r="BF11" s="31">
        <v>-5.57</v>
      </c>
      <c r="BG11" s="23" t="s">
        <v>2</v>
      </c>
      <c r="BH11" s="32" t="s">
        <v>2</v>
      </c>
      <c r="BI11" s="33" t="s">
        <v>2</v>
      </c>
      <c r="BJ11" s="34" t="s">
        <v>2</v>
      </c>
      <c r="BK11" s="35" t="s">
        <v>2</v>
      </c>
      <c r="BL11" s="24">
        <v>72.81815087899999</v>
      </c>
      <c r="BM11" s="22">
        <v>72.41533111999998</v>
      </c>
      <c r="BN11" s="23">
        <v>0.40281975900001044</v>
      </c>
      <c r="BO11" s="36">
        <v>0.2773601193440946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D. Glynn</dc:creator>
  <cp:keywords/>
  <dc:description/>
  <cp:lastModifiedBy>dlpark</cp:lastModifiedBy>
  <dcterms:created xsi:type="dcterms:W3CDTF">2003-03-06T22:15:43Z</dcterms:created>
  <dcterms:modified xsi:type="dcterms:W3CDTF">2003-03-11T21:25:14Z</dcterms:modified>
  <cp:category/>
  <cp:version/>
  <cp:contentType/>
  <cp:contentStatus/>
</cp:coreProperties>
</file>